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moneeley/Dropbox/Commitee folder for Impact100 WA/Grants/Application forms/"/>
    </mc:Choice>
  </mc:AlternateContent>
  <xr:revisionPtr revIDLastSave="0" documentId="13_ncr:1_{30E8DA82-AF4B-A04D-AEA5-501BE6EC933A}" xr6:coauthVersionLast="47" xr6:coauthVersionMax="47" xr10:uidLastSave="{00000000-0000-0000-0000-000000000000}"/>
  <bookViews>
    <workbookView xWindow="23560" yWindow="1300" windowWidth="27640" windowHeight="17500" xr2:uid="{00000000-000D-0000-FFFF-FFFF00000000}"/>
  </bookViews>
  <sheets>
    <sheet name="Budget" sheetId="1" r:id="rId1"/>
    <sheet name="Staff Cost Calculator" sheetId="2" r:id="rId2"/>
  </sheets>
  <definedNames>
    <definedName name="_xlnm.Print_Area" localSheetId="0">Budget!$A$1:$B$35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G11" i="2" l="1"/>
  <c r="H11" i="2" s="1"/>
  <c r="G12" i="2"/>
  <c r="H12" i="2" s="1"/>
  <c r="J12" i="2" s="1"/>
  <c r="G10" i="2"/>
  <c r="H10" i="2" s="1"/>
  <c r="J10" i="2" s="1"/>
  <c r="G9" i="2"/>
  <c r="H9" i="2" s="1"/>
  <c r="J9" i="2" s="1"/>
  <c r="J11" i="2" l="1"/>
  <c r="I11" i="2"/>
  <c r="I10" i="2"/>
  <c r="K10" i="2" s="1"/>
  <c r="L10" i="2" s="1"/>
  <c r="I12" i="2"/>
  <c r="K12" i="2" s="1"/>
  <c r="L12" i="2" s="1"/>
  <c r="I9" i="2"/>
  <c r="K9" i="2" s="1"/>
  <c r="L9" i="2" s="1"/>
  <c r="K11" i="2" l="1"/>
  <c r="L11" i="2" s="1"/>
  <c r="L14" i="2" l="1"/>
  <c r="B34" i="1" l="1"/>
  <c r="B13" i="1"/>
  <c r="B23" i="1" l="1"/>
  <c r="B25" i="1" s="1"/>
</calcChain>
</file>

<file path=xl/sharedStrings.xml><?xml version="1.0" encoding="utf-8"?>
<sst xmlns="http://schemas.openxmlformats.org/spreadsheetml/2006/main" count="91" uniqueCount="61">
  <si>
    <t>Income</t>
  </si>
  <si>
    <t>Total Income</t>
  </si>
  <si>
    <t>Expenses</t>
  </si>
  <si>
    <t>In-Kind Support</t>
  </si>
  <si>
    <t>Staff Costs</t>
  </si>
  <si>
    <t>Position</t>
  </si>
  <si>
    <t>Hourly Rate</t>
  </si>
  <si>
    <t>Standard full time hours per week</t>
  </si>
  <si>
    <t>TOTALS</t>
  </si>
  <si>
    <t>Start Date</t>
  </si>
  <si>
    <t>[Organisation Name]</t>
  </si>
  <si>
    <t>Describe any key assumptions in this column</t>
  </si>
  <si>
    <t>This amount will be calculated automatically</t>
  </si>
  <si>
    <t>Amount A$ 
(incl. GST)</t>
  </si>
  <si>
    <t xml:space="preserve">Total In-kind Support </t>
  </si>
  <si>
    <t>Role Title</t>
  </si>
  <si>
    <t>Weekly Salary</t>
  </si>
  <si>
    <t>These amounts will be calculated automatically</t>
  </si>
  <si>
    <t>Total Number of Months</t>
  </si>
  <si>
    <t>Insert your assumptions here</t>
  </si>
  <si>
    <t>Example Only</t>
  </si>
  <si>
    <t>Insert more rows above this line if requred</t>
  </si>
  <si>
    <t>[Initiative Name] [Start and End Date]</t>
  </si>
  <si>
    <t>Administration Cost</t>
  </si>
  <si>
    <t>Approx. On-Costs (including annual leave, leave loading, sick leave, long service leave, workers compensation, insurances)</t>
  </si>
  <si>
    <t>High-Level Budget (for your initiative)</t>
  </si>
  <si>
    <t>State whether confirmed or unconfirmed</t>
  </si>
  <si>
    <t>Insert more rows above this line if required</t>
  </si>
  <si>
    <r>
      <t xml:space="preserve">Cash Surplus </t>
    </r>
    <r>
      <rPr>
        <b/>
        <sz val="10"/>
        <color rgb="FFFF0000"/>
        <rFont val="Calibri (Body)"/>
      </rPr>
      <t>(Deficit)</t>
    </r>
  </si>
  <si>
    <t>Please estimate the dollar value of any donations of goods or services as in-kind support (e.g. volunteer hours, free food, vehicle, rent subsidy, etc.)</t>
  </si>
  <si>
    <t>Total Cost for Initiative</t>
  </si>
  <si>
    <t>Hours per Week</t>
  </si>
  <si>
    <t>Copy the formulas into any rows you add</t>
  </si>
  <si>
    <t>Monthly Salary</t>
  </si>
  <si>
    <t>Total Monthly Cost</t>
  </si>
  <si>
    <t>Super-annuation Rate*</t>
  </si>
  <si>
    <t>&lt;--Please complete</t>
  </si>
  <si>
    <t>NB. Impact100 WA Grants should be expended within 24 months of award</t>
  </si>
  <si>
    <t>&lt;--- Please complete</t>
  </si>
  <si>
    <t>Approximate Monthly On Costs</t>
  </si>
  <si>
    <t>You are invited to use our Staff Cost Calculator - click here or go to tab</t>
  </si>
  <si>
    <t>Expense (please detail)</t>
  </si>
  <si>
    <t>Type &amp; source of support (please provide details)</t>
  </si>
  <si>
    <t>Other Grant(s) (please detail)</t>
  </si>
  <si>
    <t>Your Organisation's monetary contribution [if any]  (please detail)</t>
  </si>
  <si>
    <t>Donation(s) (please detail)</t>
  </si>
  <si>
    <t>Other Income (please detail)</t>
  </si>
  <si>
    <t>Please list all forms of anticipated income for this initiative (including your contribution, grants, donations, sales, other income, etc.). High level detail, only, required</t>
  </si>
  <si>
    <t>Please list all forms of anticipated expenditure for this initiative (including staff costs, direct costs &amp; administration for your initiative, etc.) High level detail, only, required</t>
  </si>
  <si>
    <t>Assumptions and FYI</t>
  </si>
  <si>
    <t>You are not required to use this calculator, but you might find it helpful</t>
  </si>
  <si>
    <t>Monthly Super-annuation</t>
  </si>
  <si>
    <t>Superannuation from 1 Jul 2025</t>
  </si>
  <si>
    <t>Impact100 WA Grant</t>
  </si>
  <si>
    <t>Please include a description here</t>
  </si>
  <si>
    <t>Key Assumptions/ Description</t>
  </si>
  <si>
    <t xml:space="preserve">  </t>
  </si>
  <si>
    <t>.</t>
  </si>
  <si>
    <t>Total Expenses (inc. GST)</t>
  </si>
  <si>
    <t xml:space="preserve">2025 Impact100 WA Grant Application </t>
  </si>
  <si>
    <t>Jan-2026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</si>
</sst>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 (Body)"/>
    </font>
    <font>
      <u/>
      <sz val="10"/>
      <color theme="10"/>
      <name val="Arial"/>
      <family val="2"/>
    </font>
    <font>
      <i/>
      <u/>
      <sz val="9"/>
      <color theme="10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wrapText="1"/>
    </xf>
    <xf numFmtId="3" fontId="2" fillId="0" borderId="0" xfId="0" applyNumberFormat="1" applyFont="1"/>
    <xf numFmtId="3" fontId="5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43" fontId="9" fillId="0" borderId="0" xfId="1" applyFont="1" applyBorder="1" applyAlignment="1">
      <alignment vertical="center" wrapText="1"/>
    </xf>
    <xf numFmtId="3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4" fontId="15" fillId="0" borderId="1" xfId="1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1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" fontId="1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166" fontId="22" fillId="0" borderId="0" xfId="3" applyNumberFormat="1" applyFont="1" applyAlignment="1">
      <alignment vertical="center"/>
    </xf>
    <xf numFmtId="9" fontId="22" fillId="0" borderId="0" xfId="3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1" fontId="22" fillId="0" borderId="1" xfId="0" quotePrefix="1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166" fontId="22" fillId="2" borderId="1" xfId="3" applyNumberFormat="1" applyFont="1" applyFill="1" applyBorder="1" applyAlignment="1">
      <alignment vertical="center"/>
    </xf>
    <xf numFmtId="9" fontId="22" fillId="2" borderId="1" xfId="3" applyFont="1" applyFill="1" applyBorder="1" applyAlignment="1">
      <alignment vertical="center"/>
    </xf>
    <xf numFmtId="167" fontId="10" fillId="2" borderId="1" xfId="1" applyNumberFormat="1" applyFont="1" applyFill="1" applyBorder="1" applyAlignment="1">
      <alignment vertical="center" wrapText="1"/>
    </xf>
    <xf numFmtId="6" fontId="10" fillId="2" borderId="1" xfId="1" applyNumberFormat="1" applyFont="1" applyFill="1" applyBorder="1" applyAlignment="1">
      <alignment vertical="center" wrapText="1"/>
    </xf>
    <xf numFmtId="165" fontId="17" fillId="2" borderId="1" xfId="2" applyNumberFormat="1" applyFont="1" applyFill="1" applyBorder="1" applyAlignment="1">
      <alignment vertical="center"/>
    </xf>
    <xf numFmtId="165" fontId="22" fillId="2" borderId="1" xfId="2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" fontId="17" fillId="3" borderId="1" xfId="0" quotePrefix="1" applyNumberFormat="1" applyFont="1" applyFill="1" applyBorder="1" applyAlignment="1">
      <alignment horizontal="center" vertical="center"/>
    </xf>
    <xf numFmtId="2" fontId="17" fillId="3" borderId="1" xfId="0" applyNumberFormat="1" applyFont="1" applyFill="1" applyBorder="1" applyAlignment="1">
      <alignment horizontal="center" vertical="center"/>
    </xf>
    <xf numFmtId="44" fontId="17" fillId="3" borderId="1" xfId="2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/>
    </xf>
    <xf numFmtId="2" fontId="23" fillId="3" borderId="1" xfId="0" applyNumberFormat="1" applyFont="1" applyFill="1" applyBorder="1" applyAlignment="1">
      <alignment horizontal="center" vertical="center"/>
    </xf>
    <xf numFmtId="44" fontId="23" fillId="3" borderId="1" xfId="0" applyNumberFormat="1" applyFont="1" applyFill="1" applyBorder="1" applyAlignment="1">
      <alignment vertical="center"/>
    </xf>
    <xf numFmtId="0" fontId="27" fillId="0" borderId="0" xfId="4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165" fontId="17" fillId="2" borderId="1" xfId="2" applyNumberFormat="1" applyFont="1" applyFill="1" applyBorder="1" applyAlignment="1">
      <alignment vertical="center" wrapText="1"/>
    </xf>
    <xf numFmtId="165" fontId="9" fillId="2" borderId="1" xfId="2" applyNumberFormat="1" applyFont="1" applyFill="1" applyBorder="1" applyAlignment="1">
      <alignment vertical="center" wrapText="1"/>
    </xf>
    <xf numFmtId="165" fontId="23" fillId="2" borderId="1" xfId="0" applyNumberFormat="1" applyFont="1" applyFill="1" applyBorder="1" applyAlignment="1">
      <alignment vertical="center"/>
    </xf>
    <xf numFmtId="166" fontId="17" fillId="3" borderId="1" xfId="3" quotePrefix="1" applyNumberFormat="1" applyFont="1" applyFill="1" applyBorder="1" applyAlignment="1">
      <alignment horizontal="center" vertical="center"/>
    </xf>
    <xf numFmtId="166" fontId="22" fillId="0" borderId="1" xfId="3" quotePrefix="1" applyNumberFormat="1" applyFont="1" applyBorder="1" applyAlignment="1">
      <alignment horizontal="center" vertical="center"/>
    </xf>
    <xf numFmtId="49" fontId="17" fillId="3" borderId="1" xfId="0" quotePrefix="1" applyNumberFormat="1" applyFont="1" applyFill="1" applyBorder="1" applyAlignment="1">
      <alignment horizontal="center" vertical="center"/>
    </xf>
    <xf numFmtId="49" fontId="22" fillId="0" borderId="1" xfId="0" quotePrefix="1" applyNumberFormat="1" applyFont="1" applyBorder="1" applyAlignment="1">
      <alignment horizontal="center" vertical="center"/>
    </xf>
    <xf numFmtId="49" fontId="23" fillId="3" borderId="1" xfId="0" applyNumberFormat="1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17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 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F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4708072</xdr:colOff>
      <xdr:row>0</xdr:row>
      <xdr:rowOff>81644</xdr:rowOff>
    </xdr:from>
    <xdr:to>
      <xdr:col>2</xdr:col>
      <xdr:colOff>6260</xdr:colOff>
      <xdr:row>1</xdr:row>
      <xdr:rowOff>184060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D3411D-ADBF-5640-B662-ECD9C068F0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08072" y="81644"/>
          <a:ext cx="1185545" cy="347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showGridLines="0" tabSelected="1" zoomScale="140" zoomScaleNormal="140" workbookViewId="0">
      <pane ySplit="4" topLeftCell="A5" activePane="bottomLeft" state="frozen"/>
      <selection pane="bottomLeft" activeCell="A6" sqref="A6"/>
    </sheetView>
  </sheetViews>
  <sheetFormatPr baseColWidth="10" defaultColWidth="9.1640625" defaultRowHeight="14" x14ac:dyDescent="0.2"/>
  <cols>
    <col min="1" max="1" width="62.1640625" style="9" customWidth="1"/>
    <col min="2" max="2" width="15.1640625" style="13" customWidth="1"/>
    <col min="3" max="3" width="14.33203125" style="29" customWidth="1"/>
    <col min="4" max="16384" width="9.1640625" style="3"/>
  </cols>
  <sheetData>
    <row r="1" spans="1:3" s="6" customFormat="1" ht="19" x14ac:dyDescent="0.15">
      <c r="A1" s="14" t="s">
        <v>59</v>
      </c>
      <c r="B1" s="80"/>
      <c r="C1" s="27"/>
    </row>
    <row r="2" spans="1:3" s="6" customFormat="1" ht="18" customHeight="1" x14ac:dyDescent="0.15">
      <c r="A2" s="15" t="s">
        <v>25</v>
      </c>
      <c r="B2" s="80"/>
      <c r="C2" s="27"/>
    </row>
    <row r="3" spans="1:3" s="6" customFormat="1" ht="18" customHeight="1" x14ac:dyDescent="0.15">
      <c r="A3" s="75" t="s">
        <v>10</v>
      </c>
      <c r="B3" s="77" t="s">
        <v>38</v>
      </c>
      <c r="C3" s="27"/>
    </row>
    <row r="4" spans="1:3" s="6" customFormat="1" ht="18" customHeight="1" x14ac:dyDescent="0.15">
      <c r="A4" s="76" t="s">
        <v>22</v>
      </c>
      <c r="B4" s="77" t="s">
        <v>38</v>
      </c>
      <c r="C4" s="27" t="s">
        <v>56</v>
      </c>
    </row>
    <row r="5" spans="1:3" s="4" customFormat="1" ht="16" x14ac:dyDescent="0.15">
      <c r="A5" s="23" t="s">
        <v>0</v>
      </c>
      <c r="B5" s="11"/>
      <c r="C5" s="28" t="s">
        <v>57</v>
      </c>
    </row>
    <row r="6" spans="1:3" s="4" customFormat="1" ht="30" x14ac:dyDescent="0.15">
      <c r="A6" s="30" t="s">
        <v>47</v>
      </c>
      <c r="B6" s="24" t="s">
        <v>13</v>
      </c>
      <c r="C6" s="79" t="s">
        <v>55</v>
      </c>
    </row>
    <row r="7" spans="1:3" s="4" customFormat="1" ht="16.5" customHeight="1" x14ac:dyDescent="0.15">
      <c r="A7" s="16" t="s">
        <v>53</v>
      </c>
      <c r="B7" s="17">
        <v>100000</v>
      </c>
      <c r="C7" s="26" t="s">
        <v>11</v>
      </c>
    </row>
    <row r="8" spans="1:3" s="4" customFormat="1" ht="16.5" customHeight="1" x14ac:dyDescent="0.15">
      <c r="A8" s="18" t="s">
        <v>44</v>
      </c>
      <c r="B8" s="19">
        <v>0</v>
      </c>
      <c r="C8" s="26" t="s">
        <v>54</v>
      </c>
    </row>
    <row r="9" spans="1:3" s="4" customFormat="1" ht="16.5" customHeight="1" x14ac:dyDescent="0.15">
      <c r="A9" s="18" t="s">
        <v>43</v>
      </c>
      <c r="B9" s="19">
        <v>0</v>
      </c>
      <c r="C9" s="26" t="s">
        <v>26</v>
      </c>
    </row>
    <row r="10" spans="1:3" s="4" customFormat="1" ht="16.5" customHeight="1" x14ac:dyDescent="0.15">
      <c r="A10" s="18" t="s">
        <v>45</v>
      </c>
      <c r="B10" s="19">
        <v>0</v>
      </c>
      <c r="C10" s="26" t="s">
        <v>26</v>
      </c>
    </row>
    <row r="11" spans="1:3" s="4" customFormat="1" ht="16.5" customHeight="1" x14ac:dyDescent="0.15">
      <c r="A11" s="18" t="s">
        <v>46</v>
      </c>
      <c r="B11" s="19">
        <v>0</v>
      </c>
      <c r="C11" s="26" t="s">
        <v>54</v>
      </c>
    </row>
    <row r="12" spans="1:3" s="4" customFormat="1" ht="16.5" customHeight="1" x14ac:dyDescent="0.15">
      <c r="A12" s="20" t="s">
        <v>27</v>
      </c>
      <c r="B12" s="19"/>
      <c r="C12" s="25"/>
    </row>
    <row r="13" spans="1:3" s="4" customFormat="1" ht="16.5" customHeight="1" x14ac:dyDescent="0.15">
      <c r="A13" s="41" t="s">
        <v>1</v>
      </c>
      <c r="B13" s="53">
        <f>SUM(B7:B12)</f>
        <v>100000</v>
      </c>
      <c r="C13" s="31" t="s">
        <v>12</v>
      </c>
    </row>
    <row r="15" spans="1:3" s="4" customFormat="1" ht="16" x14ac:dyDescent="0.15">
      <c r="A15" s="23" t="s">
        <v>2</v>
      </c>
      <c r="B15" s="12"/>
      <c r="C15" s="28"/>
    </row>
    <row r="16" spans="1:3" s="4" customFormat="1" ht="30" x14ac:dyDescent="0.15">
      <c r="A16" s="30" t="s">
        <v>48</v>
      </c>
      <c r="B16" s="24" t="s">
        <v>13</v>
      </c>
      <c r="C16" s="79" t="s">
        <v>55</v>
      </c>
    </row>
    <row r="17" spans="1:3" s="4" customFormat="1" ht="16.5" customHeight="1" x14ac:dyDescent="0.15">
      <c r="A17" s="21" t="s">
        <v>4</v>
      </c>
      <c r="B17" s="19">
        <v>0</v>
      </c>
      <c r="C17" s="65" t="s">
        <v>40</v>
      </c>
    </row>
    <row r="18" spans="1:3" s="4" customFormat="1" ht="16.5" customHeight="1" x14ac:dyDescent="0.15">
      <c r="A18" s="21" t="s">
        <v>41</v>
      </c>
      <c r="B18" s="19">
        <v>0</v>
      </c>
      <c r="C18" s="26" t="s">
        <v>54</v>
      </c>
    </row>
    <row r="19" spans="1:3" s="4" customFormat="1" ht="16.5" customHeight="1" x14ac:dyDescent="0.15">
      <c r="A19" s="21" t="s">
        <v>41</v>
      </c>
      <c r="B19" s="19">
        <v>0</v>
      </c>
      <c r="C19" s="26" t="s">
        <v>54</v>
      </c>
    </row>
    <row r="20" spans="1:3" s="4" customFormat="1" ht="16.5" customHeight="1" x14ac:dyDescent="0.15">
      <c r="A20" s="21" t="s">
        <v>41</v>
      </c>
      <c r="B20" s="19">
        <v>0</v>
      </c>
      <c r="C20" s="26" t="s">
        <v>54</v>
      </c>
    </row>
    <row r="21" spans="1:3" s="4" customFormat="1" ht="16.5" customHeight="1" x14ac:dyDescent="0.15">
      <c r="A21" s="21" t="s">
        <v>23</v>
      </c>
      <c r="B21" s="19">
        <v>0</v>
      </c>
      <c r="C21" s="26" t="s">
        <v>54</v>
      </c>
    </row>
    <row r="22" spans="1:3" s="4" customFormat="1" ht="16.5" customHeight="1" x14ac:dyDescent="0.15">
      <c r="A22" s="20" t="s">
        <v>21</v>
      </c>
      <c r="B22" s="19"/>
      <c r="C22" s="28"/>
    </row>
    <row r="23" spans="1:3" s="4" customFormat="1" ht="16.5" customHeight="1" x14ac:dyDescent="0.15">
      <c r="A23" s="41" t="s">
        <v>58</v>
      </c>
      <c r="B23" s="53">
        <f>SUM(B17:B22)</f>
        <v>0</v>
      </c>
      <c r="C23" s="28"/>
    </row>
    <row r="25" spans="1:3" s="4" customFormat="1" ht="15" x14ac:dyDescent="0.15">
      <c r="A25" s="41" t="s">
        <v>28</v>
      </c>
      <c r="B25" s="54">
        <f>B13-B23</f>
        <v>100000</v>
      </c>
      <c r="C25" s="31" t="s">
        <v>12</v>
      </c>
    </row>
    <row r="27" spans="1:3" s="4" customFormat="1" ht="12.75" customHeight="1" x14ac:dyDescent="0.15">
      <c r="A27" s="23" t="s">
        <v>3</v>
      </c>
      <c r="B27" s="12"/>
      <c r="C27" s="28"/>
    </row>
    <row r="28" spans="1:3" ht="32" customHeight="1" x14ac:dyDescent="0.15">
      <c r="A28" s="30" t="s">
        <v>29</v>
      </c>
      <c r="B28" s="24" t="s">
        <v>13</v>
      </c>
      <c r="C28" s="79" t="s">
        <v>55</v>
      </c>
    </row>
    <row r="29" spans="1:3" s="4" customFormat="1" ht="16.5" customHeight="1" x14ac:dyDescent="0.15">
      <c r="A29" s="21" t="s">
        <v>42</v>
      </c>
      <c r="B29" s="19">
        <v>0</v>
      </c>
      <c r="C29" s="26" t="s">
        <v>54</v>
      </c>
    </row>
    <row r="30" spans="1:3" s="4" customFormat="1" ht="16.5" customHeight="1" x14ac:dyDescent="0.15">
      <c r="A30" s="21" t="s">
        <v>42</v>
      </c>
      <c r="B30" s="19">
        <v>0</v>
      </c>
      <c r="C30" s="26" t="s">
        <v>54</v>
      </c>
    </row>
    <row r="31" spans="1:3" s="4" customFormat="1" ht="16.5" customHeight="1" x14ac:dyDescent="0.15">
      <c r="A31" s="21" t="s">
        <v>42</v>
      </c>
      <c r="B31" s="19">
        <v>0</v>
      </c>
      <c r="C31" s="26" t="s">
        <v>54</v>
      </c>
    </row>
    <row r="32" spans="1:3" s="4" customFormat="1" ht="16.5" customHeight="1" x14ac:dyDescent="0.15">
      <c r="A32" s="21" t="s">
        <v>42</v>
      </c>
      <c r="B32" s="19">
        <v>0</v>
      </c>
      <c r="C32" s="26" t="s">
        <v>54</v>
      </c>
    </row>
    <row r="33" spans="1:3" s="4" customFormat="1" ht="16.5" customHeight="1" x14ac:dyDescent="0.15">
      <c r="A33" s="20" t="s">
        <v>21</v>
      </c>
      <c r="B33" s="19"/>
      <c r="C33" s="28"/>
    </row>
    <row r="34" spans="1:3" s="2" customFormat="1" ht="15" x14ac:dyDescent="0.15">
      <c r="A34" s="41" t="s">
        <v>14</v>
      </c>
      <c r="B34" s="53">
        <f>SUM(B29:B33)</f>
        <v>0</v>
      </c>
      <c r="C34" s="31" t="s">
        <v>12</v>
      </c>
    </row>
  </sheetData>
  <mergeCells count="1">
    <mergeCell ref="B1:B2"/>
  </mergeCells>
  <phoneticPr fontId="0" type="noConversion"/>
  <hyperlinks>
    <hyperlink ref="C17" location="'Staff Cost Calculator'!A1" display="Impact100 WA recommend using Staff Cost Calculator - click here" xr:uid="{00000000-0004-0000-0000-000000000000}"/>
  </hyperlinks>
  <printOptions horizontalCentered="1" verticalCentered="1"/>
  <pageMargins left="0.7" right="0.7" top="0.75" bottom="0.75" header="0.3" footer="0.3"/>
  <pageSetup paperSize="9" scale="81" orientation="landscape" r:id="rId1"/>
  <headerFooter alignWithMargins="0">
    <oddFooter>&amp;R&amp;"arial,Regular"Public</oddFooter>
    <evenFooter>&amp;R&amp;"arial,Regular"Public</evenFooter>
    <firstFooter>&amp;R&amp;"arial,Regular"Public</firstFooter>
  </headerFooter>
  <ignoredErrors>
    <ignoredError sqref="B23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zoomScale="140" zoomScaleNormal="140" workbookViewId="0">
      <pane xSplit="1" topLeftCell="B1" activePane="topRight" state="frozen"/>
      <selection pane="topRight" activeCell="F10" sqref="F10"/>
    </sheetView>
  </sheetViews>
  <sheetFormatPr baseColWidth="10" defaultColWidth="11.5" defaultRowHeight="14" x14ac:dyDescent="0.2"/>
  <cols>
    <col min="1" max="1" width="34.33203125" style="33" customWidth="1"/>
    <col min="2" max="2" width="12.5" style="33" customWidth="1"/>
    <col min="3" max="3" width="12" style="33" customWidth="1"/>
    <col min="4" max="4" width="10.83203125" style="34"/>
    <col min="5" max="5" width="10.83203125" style="33"/>
    <col min="6" max="12" width="12.33203125" style="33" customWidth="1"/>
  </cols>
  <sheetData>
    <row r="1" spans="1:12" s="6" customFormat="1" ht="18" customHeight="1" x14ac:dyDescent="0.15">
      <c r="A1" s="75" t="s">
        <v>10</v>
      </c>
      <c r="B1" s="77" t="s">
        <v>36</v>
      </c>
      <c r="C1" s="10"/>
      <c r="D1" s="25"/>
      <c r="E1" s="32"/>
      <c r="F1" s="32"/>
      <c r="G1" s="32"/>
      <c r="H1" s="32"/>
      <c r="I1" s="32"/>
      <c r="J1" s="32"/>
      <c r="K1" s="32"/>
      <c r="L1" s="32"/>
    </row>
    <row r="2" spans="1:12" s="6" customFormat="1" ht="18" customHeight="1" x14ac:dyDescent="0.15">
      <c r="A2" s="76" t="s">
        <v>22</v>
      </c>
      <c r="B2" s="77" t="s">
        <v>36</v>
      </c>
      <c r="C2" s="9"/>
      <c r="D2" s="25"/>
      <c r="E2" s="32"/>
      <c r="F2" s="32"/>
      <c r="G2" s="32"/>
      <c r="H2" s="32"/>
      <c r="I2" s="32"/>
      <c r="J2" s="32"/>
      <c r="K2" s="32"/>
      <c r="L2" s="32"/>
    </row>
    <row r="3" spans="1:12" x14ac:dyDescent="0.2">
      <c r="A3" s="31" t="s">
        <v>37</v>
      </c>
    </row>
    <row r="5" spans="1:12" x14ac:dyDescent="0.2">
      <c r="A5" s="78" t="s">
        <v>50</v>
      </c>
    </row>
    <row r="7" spans="1:12" s="1" customFormat="1" ht="16" x14ac:dyDescent="0.15">
      <c r="A7" s="23" t="s">
        <v>4</v>
      </c>
      <c r="B7" s="82" t="s">
        <v>19</v>
      </c>
      <c r="C7" s="82"/>
      <c r="D7" s="82"/>
      <c r="E7" s="82"/>
      <c r="F7" s="66"/>
      <c r="G7" s="81" t="s">
        <v>17</v>
      </c>
      <c r="H7" s="81"/>
      <c r="I7" s="81"/>
      <c r="J7" s="81"/>
      <c r="K7" s="81"/>
      <c r="L7" s="81"/>
    </row>
    <row r="8" spans="1:12" s="40" customFormat="1" ht="45" x14ac:dyDescent="0.15">
      <c r="A8" s="42" t="s">
        <v>5</v>
      </c>
      <c r="B8" s="43" t="s">
        <v>9</v>
      </c>
      <c r="C8" s="43" t="s">
        <v>18</v>
      </c>
      <c r="D8" s="43" t="s">
        <v>31</v>
      </c>
      <c r="E8" s="43" t="s">
        <v>6</v>
      </c>
      <c r="F8" s="43" t="s">
        <v>35</v>
      </c>
      <c r="G8" s="44" t="s">
        <v>16</v>
      </c>
      <c r="H8" s="44" t="s">
        <v>33</v>
      </c>
      <c r="I8" s="44" t="s">
        <v>51</v>
      </c>
      <c r="J8" s="44" t="s">
        <v>39</v>
      </c>
      <c r="K8" s="44" t="s">
        <v>34</v>
      </c>
      <c r="L8" s="44" t="s">
        <v>30</v>
      </c>
    </row>
    <row r="9" spans="1:12" s="7" customFormat="1" x14ac:dyDescent="0.15">
      <c r="A9" s="57" t="s">
        <v>20</v>
      </c>
      <c r="B9" s="72" t="s">
        <v>60</v>
      </c>
      <c r="C9" s="58">
        <v>6</v>
      </c>
      <c r="D9" s="59">
        <v>15</v>
      </c>
      <c r="E9" s="60">
        <v>40</v>
      </c>
      <c r="F9" s="70">
        <f>B19</f>
        <v>0.12</v>
      </c>
      <c r="G9" s="67">
        <f>D9*E9</f>
        <v>600</v>
      </c>
      <c r="H9" s="55">
        <f>G9*52/12</f>
        <v>2600</v>
      </c>
      <c r="I9" s="55">
        <f>H9*F9</f>
        <v>312</v>
      </c>
      <c r="J9" s="55">
        <f>H9*$B$20</f>
        <v>390</v>
      </c>
      <c r="K9" s="55">
        <f>SUM(H9:J9)</f>
        <v>3302</v>
      </c>
      <c r="L9" s="55">
        <f>$K9*$C9</f>
        <v>19812</v>
      </c>
    </row>
    <row r="10" spans="1:12" s="7" customFormat="1" x14ac:dyDescent="0.15">
      <c r="A10" s="45" t="s">
        <v>15</v>
      </c>
      <c r="B10" s="73"/>
      <c r="C10" s="46"/>
      <c r="D10" s="47"/>
      <c r="E10" s="48"/>
      <c r="F10" s="71"/>
      <c r="G10" s="68">
        <f t="shared" ref="G10:G12" si="0">D10*E10</f>
        <v>0</v>
      </c>
      <c r="H10" s="56">
        <f t="shared" ref="H10:H12" si="1">G10*52/12</f>
        <v>0</v>
      </c>
      <c r="I10" s="56">
        <f t="shared" ref="I10:I12" si="2">H10*F10</f>
        <v>0</v>
      </c>
      <c r="J10" s="56">
        <f>H10*$B$20</f>
        <v>0</v>
      </c>
      <c r="K10" s="56">
        <f t="shared" ref="K10:K12" si="3">SUM(H10:J10)</f>
        <v>0</v>
      </c>
      <c r="L10" s="56">
        <f>$K10*$C10</f>
        <v>0</v>
      </c>
    </row>
    <row r="11" spans="1:12" s="7" customFormat="1" x14ac:dyDescent="0.15">
      <c r="A11" s="45" t="s">
        <v>15</v>
      </c>
      <c r="B11" s="73"/>
      <c r="C11" s="46"/>
      <c r="D11" s="47"/>
      <c r="E11" s="48"/>
      <c r="F11" s="71"/>
      <c r="G11" s="68">
        <f t="shared" ref="G11" si="4">D11*E11</f>
        <v>0</v>
      </c>
      <c r="H11" s="56">
        <f t="shared" si="1"/>
        <v>0</v>
      </c>
      <c r="I11" s="56">
        <f t="shared" ref="I11" si="5">H11*F11</f>
        <v>0</v>
      </c>
      <c r="J11" s="56">
        <f>H11*$B$20</f>
        <v>0</v>
      </c>
      <c r="K11" s="56">
        <f t="shared" ref="K11" si="6">SUM(H11:J11)</f>
        <v>0</v>
      </c>
      <c r="L11" s="56">
        <f>$K11*$C11</f>
        <v>0</v>
      </c>
    </row>
    <row r="12" spans="1:12" s="7" customFormat="1" x14ac:dyDescent="0.15">
      <c r="A12" s="45" t="s">
        <v>15</v>
      </c>
      <c r="B12" s="73"/>
      <c r="C12" s="46"/>
      <c r="D12" s="47"/>
      <c r="E12" s="48"/>
      <c r="F12" s="71"/>
      <c r="G12" s="68">
        <f t="shared" si="0"/>
        <v>0</v>
      </c>
      <c r="H12" s="56">
        <f t="shared" si="1"/>
        <v>0</v>
      </c>
      <c r="I12" s="56">
        <f t="shared" si="2"/>
        <v>0</v>
      </c>
      <c r="J12" s="56">
        <f>H12*$B$20</f>
        <v>0</v>
      </c>
      <c r="K12" s="56">
        <f t="shared" si="3"/>
        <v>0</v>
      </c>
      <c r="L12" s="56">
        <f>$K12*$C12</f>
        <v>0</v>
      </c>
    </row>
    <row r="13" spans="1:12" s="7" customFormat="1" ht="15" x14ac:dyDescent="0.15">
      <c r="A13" s="49" t="s">
        <v>21</v>
      </c>
      <c r="B13" s="73"/>
      <c r="C13" s="46"/>
      <c r="D13" s="47"/>
      <c r="E13" s="48"/>
      <c r="F13" s="71"/>
      <c r="G13" s="55" t="s">
        <v>32</v>
      </c>
      <c r="H13" s="56"/>
      <c r="I13" s="56"/>
      <c r="J13" s="56"/>
      <c r="K13" s="56"/>
      <c r="L13" s="56"/>
    </row>
    <row r="14" spans="1:12" s="8" customFormat="1" x14ac:dyDescent="0.15">
      <c r="A14" s="62" t="s">
        <v>8</v>
      </c>
      <c r="B14" s="74"/>
      <c r="C14" s="62"/>
      <c r="D14" s="63"/>
      <c r="E14" s="64"/>
      <c r="F14" s="62"/>
      <c r="G14" s="69"/>
      <c r="H14" s="69"/>
      <c r="I14" s="69"/>
      <c r="J14" s="69"/>
      <c r="K14" s="69"/>
      <c r="L14" s="69">
        <f>SUM(L10:L13)</f>
        <v>0</v>
      </c>
    </row>
    <row r="15" spans="1:12" s="5" customFormat="1" ht="15" x14ac:dyDescent="0.2">
      <c r="A15" s="37"/>
      <c r="B15" s="37"/>
      <c r="C15" s="37"/>
      <c r="D15" s="38"/>
      <c r="E15" s="37"/>
      <c r="F15" s="37"/>
      <c r="G15" s="37"/>
      <c r="H15" s="37"/>
      <c r="I15" s="37"/>
      <c r="J15" s="37"/>
      <c r="K15" s="37"/>
      <c r="L15" s="37"/>
    </row>
    <row r="16" spans="1:12" s="5" customFormat="1" ht="15" x14ac:dyDescent="0.2">
      <c r="A16" s="37"/>
      <c r="B16" s="37"/>
      <c r="C16" s="37"/>
      <c r="D16" s="38"/>
      <c r="E16" s="37"/>
      <c r="F16" s="37"/>
      <c r="G16" s="37"/>
      <c r="H16" s="37"/>
      <c r="I16" s="37"/>
      <c r="J16" s="37"/>
      <c r="K16" s="37"/>
      <c r="L16" s="37"/>
    </row>
    <row r="17" spans="1:12" s="7" customFormat="1" ht="15" x14ac:dyDescent="0.15">
      <c r="A17" s="22" t="s">
        <v>49</v>
      </c>
      <c r="B17" s="31"/>
      <c r="C17" s="39"/>
      <c r="D17" s="38"/>
      <c r="E17" s="39"/>
      <c r="F17" s="39"/>
      <c r="G17" s="39"/>
      <c r="H17" s="39"/>
      <c r="I17" s="39"/>
      <c r="J17" s="39"/>
      <c r="K17" s="39"/>
      <c r="L17" s="39"/>
    </row>
    <row r="18" spans="1:12" s="7" customFormat="1" x14ac:dyDescent="0.15">
      <c r="A18" s="50" t="s">
        <v>7</v>
      </c>
      <c r="B18" s="50">
        <v>38</v>
      </c>
      <c r="C18" s="32"/>
      <c r="D18" s="34"/>
      <c r="E18" s="32"/>
      <c r="F18" s="32"/>
      <c r="G18" s="32"/>
      <c r="H18" s="32"/>
      <c r="I18" s="32"/>
      <c r="J18" s="32"/>
      <c r="K18" s="32"/>
      <c r="L18" s="32"/>
    </row>
    <row r="19" spans="1:12" s="7" customFormat="1" x14ac:dyDescent="0.15">
      <c r="A19" s="50" t="s">
        <v>52</v>
      </c>
      <c r="B19" s="51">
        <v>0.12</v>
      </c>
      <c r="C19" s="35"/>
      <c r="D19" s="34"/>
      <c r="E19" s="32"/>
      <c r="F19" s="32"/>
      <c r="G19" s="32"/>
      <c r="H19" s="32"/>
      <c r="I19" s="32"/>
      <c r="J19" s="32"/>
      <c r="K19" s="32"/>
      <c r="L19" s="32"/>
    </row>
    <row r="20" spans="1:12" s="7" customFormat="1" ht="39" customHeight="1" x14ac:dyDescent="0.15">
      <c r="A20" s="61" t="s">
        <v>24</v>
      </c>
      <c r="B20" s="52">
        <v>0.15</v>
      </c>
      <c r="C20" s="36"/>
      <c r="D20" s="34"/>
      <c r="E20" s="32"/>
      <c r="F20" s="32"/>
      <c r="G20" s="32"/>
      <c r="H20" s="32"/>
      <c r="I20" s="32"/>
      <c r="J20" s="32"/>
      <c r="K20" s="32"/>
      <c r="L20" s="32"/>
    </row>
  </sheetData>
  <mergeCells count="2">
    <mergeCell ref="G7:L7"/>
    <mergeCell ref="B7:E7"/>
  </mergeCells>
  <phoneticPr fontId="3" type="noConversion"/>
  <pageMargins left="0.7" right="0.7" top="0.75" bottom="0.75" header="0.3" footer="0.3"/>
  <pageSetup paperSize="9" scale="7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Staff Cost Calculator</vt:lpstr>
      <vt:lpstr>Budget!Print_Area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Goodson</dc:creator>
  <cp:keywords/>
  <dc:description/>
  <cp:lastModifiedBy>Simone Eley</cp:lastModifiedBy>
  <cp:lastPrinted>2004-02-20T16:23:50Z</cp:lastPrinted>
  <dcterms:created xsi:type="dcterms:W3CDTF">2001-02-14T23:59:14Z</dcterms:created>
  <dcterms:modified xsi:type="dcterms:W3CDTF">2025-03-17T14:08:07Z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  <property fmtid="{D5CDD505-2E9C-101B-9397-08002B2CF9AE}" pid="3" name="TitusGUID">
    <vt:lpwstr>4a19f884-4671-4a77-892a-91b8d42c936f</vt:lpwstr>
  </property>
  <property fmtid="{D5CDD505-2E9C-101B-9397-08002B2CF9AE}" pid="4" name="LotterywestClassification">
    <vt:lpwstr>Public</vt:lpwstr>
  </property>
</Properties>
</file>